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s Ciocchini\Desktop\"/>
    </mc:Choice>
  </mc:AlternateContent>
  <xr:revisionPtr revIDLastSave="0" documentId="13_ncr:1_{5C7AC132-967E-4222-BE9E-143D9CBE7938}" xr6:coauthVersionLast="47" xr6:coauthVersionMax="47" xr10:uidLastSave="{00000000-0000-0000-0000-000000000000}"/>
  <bookViews>
    <workbookView xWindow="-108" yWindow="-108" windowWidth="23256" windowHeight="12456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2" i="4" l="1"/>
  <c r="H122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3" i="4"/>
  <c r="H33" i="4"/>
  <c r="F40" i="1"/>
  <c r="G40" i="1" s="1"/>
  <c r="F24" i="1"/>
  <c r="G24" i="1" s="1"/>
  <c r="E27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1" i="1"/>
  <c r="G42" i="1"/>
  <c r="G43" i="1"/>
  <c r="G44" i="1"/>
  <c r="G45" i="1"/>
  <c r="G46" i="1"/>
  <c r="G47" i="1"/>
  <c r="G48" i="1"/>
  <c r="G49" i="1"/>
  <c r="G23" i="1"/>
  <c r="D16" i="1"/>
  <c r="D19" i="1"/>
  <c r="E29" i="4"/>
  <c r="E26" i="4"/>
  <c r="D1" i="1"/>
  <c r="E1" i="4"/>
  <c r="E28" i="4"/>
  <c r="E27" i="4"/>
  <c r="D18" i="1"/>
  <c r="D17" i="1"/>
  <c r="E30" i="1"/>
  <c r="F117" i="4" l="1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G20" i="1"/>
  <c r="D20" i="1" s="1"/>
  <c r="G123" i="4" l="1"/>
  <c r="G34" i="4"/>
  <c r="G33" i="4"/>
  <c r="F27" i="1"/>
  <c r="G27" i="1" s="1"/>
  <c r="G120" i="4"/>
  <c r="E30" i="4"/>
  <c r="G96" i="4"/>
  <c r="G111" i="4"/>
  <c r="G119" i="4"/>
  <c r="G94" i="4"/>
  <c r="G118" i="4"/>
  <c r="G98" i="4"/>
  <c r="G114" i="4"/>
  <c r="G106" i="4"/>
  <c r="G115" i="4"/>
  <c r="G97" i="4"/>
  <c r="G113" i="4"/>
  <c r="G105" i="4"/>
  <c r="G121" i="4"/>
  <c r="G95" i="4"/>
  <c r="G103" i="4"/>
  <c r="G104" i="4"/>
  <c r="G99" i="4"/>
  <c r="G92" i="4"/>
  <c r="G93" i="4"/>
  <c r="G102" i="4"/>
  <c r="G110" i="4"/>
  <c r="G60" i="4"/>
  <c r="G108" i="4"/>
  <c r="G100" i="4"/>
  <c r="G101" i="4"/>
  <c r="G109" i="4"/>
  <c r="G117" i="4"/>
  <c r="G91" i="4"/>
  <c r="G112" i="4"/>
  <c r="G90" i="4"/>
  <c r="G116" i="4"/>
  <c r="G107" i="4"/>
  <c r="G70" i="4"/>
  <c r="G81" i="4"/>
  <c r="G73" i="4"/>
  <c r="G88" i="4"/>
  <c r="G79" i="4"/>
  <c r="G71" i="4"/>
  <c r="G89" i="4"/>
  <c r="G66" i="4"/>
  <c r="G46" i="4"/>
  <c r="G54" i="4"/>
  <c r="G85" i="4"/>
  <c r="G78" i="4"/>
  <c r="G37" i="4"/>
  <c r="G82" i="4"/>
  <c r="G77" i="4"/>
  <c r="G63" i="4"/>
  <c r="G38" i="4"/>
  <c r="G48" i="4"/>
  <c r="G56" i="4"/>
  <c r="G87" i="4"/>
  <c r="G42" i="4"/>
  <c r="G50" i="4"/>
  <c r="G86" i="4"/>
  <c r="G80" i="4"/>
  <c r="G74" i="4"/>
  <c r="G35" i="4"/>
  <c r="G43" i="4"/>
  <c r="G58" i="4"/>
  <c r="G67" i="4"/>
  <c r="G44" i="4"/>
  <c r="G57" i="4"/>
  <c r="G84" i="4"/>
  <c r="G51" i="4"/>
  <c r="G83" i="4"/>
  <c r="G76" i="4"/>
  <c r="G72" i="4"/>
  <c r="G69" i="4"/>
  <c r="G65" i="4"/>
  <c r="G62" i="4"/>
  <c r="G39" i="4"/>
  <c r="G52" i="4"/>
  <c r="G45" i="4"/>
  <c r="G40" i="4"/>
  <c r="G53" i="4"/>
  <c r="G59" i="4"/>
  <c r="G75" i="4"/>
  <c r="G68" i="4"/>
  <c r="G64" i="4"/>
  <c r="G61" i="4"/>
  <c r="G41" i="4"/>
  <c r="G47" i="4"/>
  <c r="G36" i="4"/>
  <c r="G49" i="4"/>
  <c r="G55" i="4"/>
  <c r="E43" i="1" l="1"/>
  <c r="E44" i="1"/>
  <c r="E45" i="1"/>
  <c r="E46" i="1"/>
  <c r="E47" i="1"/>
  <c r="F47" i="1" s="1"/>
  <c r="E48" i="1"/>
  <c r="E49" i="1"/>
  <c r="E42" i="1"/>
  <c r="E35" i="1"/>
  <c r="F35" i="1" s="1"/>
  <c r="E36" i="1"/>
  <c r="F36" i="1" s="1"/>
  <c r="E37" i="1"/>
  <c r="F37" i="1" s="1"/>
  <c r="E38" i="1"/>
  <c r="F38" i="1" s="1"/>
  <c r="E39" i="1"/>
  <c r="F39" i="1" s="1"/>
  <c r="E40" i="1"/>
  <c r="E41" i="1"/>
  <c r="F41" i="1" s="1"/>
  <c r="E34" i="1"/>
  <c r="F34" i="1" s="1"/>
  <c r="E28" i="1"/>
  <c r="F28" i="1" s="1"/>
  <c r="E29" i="1"/>
  <c r="F29" i="1" s="1"/>
  <c r="F30" i="1"/>
  <c r="E31" i="1"/>
  <c r="F31" i="1" s="1"/>
  <c r="E32" i="1"/>
  <c r="F32" i="1" s="1"/>
  <c r="E33" i="1"/>
  <c r="F33" i="1" s="1"/>
  <c r="E26" i="1"/>
  <c r="F26" i="1" s="1"/>
  <c r="E23" i="1"/>
  <c r="F23" i="1" s="1"/>
  <c r="E25" i="1"/>
  <c r="F25" i="1" s="1"/>
  <c r="E24" i="1"/>
  <c r="F46" i="1" l="1"/>
  <c r="F45" i="1"/>
  <c r="F44" i="1"/>
  <c r="F43" i="1"/>
  <c r="F42" i="1"/>
  <c r="F49" i="1"/>
  <c r="F48" i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<sst xmlns="http://schemas.openxmlformats.org/spreadsheetml/2006/main" count="308" uniqueCount="125">
  <si>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</si>
  <si>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</si>
  <si>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</si>
  <si>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</si>
  <si>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</si>
  <si>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</si>
  <si>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</si>
  <si>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</si>
  <si>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</si>
  <si>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</si>
  <si>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</si>
  <si>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</si>
  <si>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</si>
  <si>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</si>
  <si>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</si>
  <si>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</si>
  <si>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</si>
  <si>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</si>
  <si>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</si>
  <si>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</si>
  <si>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</si>
  <si>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</si>
  <si>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</si>
  <si>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</si>
  <si>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</si>
  <si>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</si>
  <si>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</si>
  <si>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</si>
  <si>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</si>
  <si>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</si>
  <si>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</si>
  <si>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</si>
  <si>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</si>
  <si>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</si>
  <si>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</si>
  <si>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</si>
  <si>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</si>
  <si>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</si>
  <si>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</si>
  <si>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</si>
  <si>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</si>
  <si>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</si>
  <si>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</si>
  <si>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</si>
  <si>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</si>
  <si>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</si>
  <si>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</si>
  <si>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</si>
  <si>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</si>
  <si>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</si>
  <si>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</si>
  <si>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</si>
  <si>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</si>
  <si>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</si>
  <si>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</si>
  <si>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</si>
  <si>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</si>
  <si>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</si>
  <si>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</si>
  <si>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</si>
  <si>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</si>
  <si>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</si>
  <si>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</si>
  <si>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</si>
  <si>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</si>
  <si>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</si>
  <si>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</si>
  <si>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</si>
  <si>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</si>
  <si>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</si>
  <si>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</si>
  <si>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</si>
  <si>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</si>
  <si>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</si>
  <si>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</si>
  <si>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</si>
  <si>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</si>
  <si>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</si>
  <si>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</si>
  <si>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</si>
  <si>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</si>
  <si>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</si>
  <si>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</si>
  <si>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</si>
  <si>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</si>
  <si>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</si>
  <si>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</si>
  <si>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</si>
  <si>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</si>
  <si>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</si>
  <si>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</si>
  <si>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</si>
  <si>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</si>
  <si>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</si>
  <si>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</si>
  <si>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</si>
  <si>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T (°C) / HR (%):</t>
  </si>
  <si>
    <t>Esquema de Siembra (27 muestras)</t>
  </si>
  <si>
    <t>PR</t>
  </si>
  <si>
    <t>Interpretación</t>
  </si>
  <si>
    <t>Negativo</t>
  </si>
  <si>
    <t>Indeterminado</t>
  </si>
  <si>
    <t>Positivo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</si>
  <si>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</si>
  <si>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</si>
  <si>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</si>
  <si>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</si>
  <si>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</si>
  <si>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</si>
  <si>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</si>
  <si>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</si>
  <si>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</si>
  <si>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</si>
  <si>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*S/D, Sin Datos</t>
  </si>
  <si>
    <t>Variación CP &lt; 20%</t>
  </si>
  <si>
    <t>VETLIS® Brucella iELISA Ovinos</t>
  </si>
  <si>
    <t>BM &lt; 0.11</t>
  </si>
  <si>
    <t>CN &lt; 0.15</t>
  </si>
  <si>
    <t>CP &gt; 1.4</t>
  </si>
  <si>
    <t>CP/CN &gt; 9.3</t>
  </si>
  <si>
    <t>≤ 50%</t>
  </si>
  <si>
    <t>&gt; 50  ≤ 55%</t>
  </si>
  <si>
    <t>&gt; 55%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</si>
  <si>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15VL04_v22082025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</si>
  <si>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15VL04_v22082025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</si>
</sst>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4" borderId="11" xfId="0" applyFont="1" applyFill="1" applyBorder="1" applyAlignment="1">
      <alignment horizontal="center" wrapText="1"/>
    </xf>
    <xf numFmtId="0" fontId="1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171450</xdr:rowOff>
    </xdr:from>
    <xdr:to>
      <xdr:col>1</xdr:col>
      <xdr:colOff>317031</xdr:colOff>
      <xdr:row>2</xdr:row>
      <xdr:rowOff>85726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42D35F5-7EF2-47FC-BA8D-EB210099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71450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73318</xdr:rowOff>
    </xdr:from>
    <xdr:to>
      <xdr:col>2</xdr:col>
      <xdr:colOff>228600</xdr:colOff>
      <xdr:row>2</xdr:row>
      <xdr:rowOff>219075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F9588E-D229-45EB-8247-FDE2A416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73318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26B928-9DA2-4222-A07B-8D8E829F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3</xdr:col>
      <xdr:colOff>0</xdr:colOff>
      <xdr:row>2</xdr:row>
      <xdr:rowOff>221957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F29827-C5AC-4E17-8E54-AAA9E0A23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76200"/>
          <a:ext cx="581025" cy="6982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tabSelected="1" zoomScaleNormal="100" workbookViewId="0">
      <selection activeCell="L10" sqref="L10"/>
    </sheetView>
  </sheetViews>
  <sheetFormatPr defaultColWidth="9.109375" defaultRowHeight="14.4" x14ac:dyDescent="0.3"/>
  <cols>
    <col min="1" max="9" width="11" customWidth="1"/>
  </cols>
  <sheetData>
    <row r="1" spans="1:9" ht="21.75" customHeight="1" x14ac:dyDescent="0.3">
      <c r="A1" s="2"/>
      <c r="B1" s="2"/>
      <c r="C1" s="11" t="s">
        <v>26</v>
      </c>
      <c r="D1" s="46">
        <f ca="1">TODAY()</f>
        <v>45894</v>
      </c>
      <c r="E1" s="46"/>
      <c r="F1" s="12"/>
      <c r="G1" s="11" t="s">
        <v>69</v>
      </c>
      <c r="H1" s="48"/>
      <c r="I1" s="48"/>
    </row>
    <row r="2" spans="1:9" ht="21.75" customHeight="1" x14ac:dyDescent="0.3">
      <c r="A2" s="2"/>
      <c r="B2" s="2"/>
      <c r="C2" s="11" t="s">
        <v>27</v>
      </c>
      <c r="D2" s="45"/>
      <c r="E2" s="45"/>
      <c r="F2" s="13"/>
      <c r="G2" s="11" t="s">
        <v>96</v>
      </c>
      <c r="H2" s="31"/>
      <c r="I2" s="31"/>
    </row>
    <row r="3" spans="1:9" ht="21.75" customHeight="1" thickBot="1" x14ac:dyDescent="0.35">
      <c r="A3" s="9"/>
      <c r="B3" s="1"/>
      <c r="C3" s="10" t="s">
        <v>68</v>
      </c>
      <c r="D3" s="14" t="s">
        <v>115</v>
      </c>
      <c r="E3" s="10"/>
      <c r="F3" s="10"/>
      <c r="G3" s="10"/>
      <c r="H3" s="52" t="s">
        <v>123</v>
      </c>
      <c r="I3" s="52"/>
    </row>
    <row r="4" spans="1:9" ht="12.75" customHeigh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x14ac:dyDescent="0.3">
      <c r="A5" s="47" t="s">
        <v>97</v>
      </c>
      <c r="B5" s="47"/>
      <c r="C5" s="47"/>
      <c r="D5" s="47"/>
      <c r="E5" s="16"/>
      <c r="F5" s="15" t="s">
        <v>22</v>
      </c>
      <c r="G5" s="17"/>
      <c r="H5" s="17"/>
      <c r="I5" s="7"/>
    </row>
    <row r="6" spans="1:9" x14ac:dyDescent="0.3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3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3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3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3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3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3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3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" thickBot="1" x14ac:dyDescent="0.3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3">
      <c r="A15" s="2"/>
      <c r="B15" s="49" t="s">
        <v>24</v>
      </c>
      <c r="C15" s="50"/>
      <c r="D15" s="51"/>
      <c r="E15" s="2"/>
      <c r="F15" s="49" t="s">
        <v>98</v>
      </c>
      <c r="G15" s="50"/>
      <c r="H15" s="50" t="s">
        <v>99</v>
      </c>
      <c r="I15" s="51"/>
    </row>
    <row r="16" spans="1:9" x14ac:dyDescent="0.3">
      <c r="A16" s="2"/>
      <c r="B16" s="58" t="s">
        <v>118</v>
      </c>
      <c r="C16" s="53"/>
      <c r="D16" s="36" t="e">
        <f>IF(AVERAGE(F8:F9)&gt;1.4,"OK","NO OK")</f>
        <v>#DIV/0!</v>
      </c>
      <c r="E16" s="2"/>
      <c r="F16" s="59" t="s">
        <v>120</v>
      </c>
      <c r="G16" s="60"/>
      <c r="H16" s="53" t="s">
        <v>100</v>
      </c>
      <c r="I16" s="54"/>
    </row>
    <row r="17" spans="1:9" x14ac:dyDescent="0.3">
      <c r="A17" s="2"/>
      <c r="B17" s="58" t="s">
        <v>117</v>
      </c>
      <c r="C17" s="53"/>
      <c r="D17" s="36" t="e">
        <f>IF(AVERAGE(F6:F7)&lt; 0.15,"OK","NO OK")</f>
        <v>#DIV/0!</v>
      </c>
      <c r="E17" s="2"/>
      <c r="F17" s="58" t="s">
        <v>121</v>
      </c>
      <c r="G17" s="53"/>
      <c r="H17" s="53" t="s">
        <v>101</v>
      </c>
      <c r="I17" s="54"/>
    </row>
    <row r="18" spans="1:9" ht="15" thickBot="1" x14ac:dyDescent="0.35">
      <c r="A18" s="2"/>
      <c r="B18" s="58" t="s">
        <v>116</v>
      </c>
      <c r="C18" s="53"/>
      <c r="D18" s="36" t="e">
        <f>IF(AVERAGE(F10)&lt; 0.11,"OK","NO OK")</f>
        <v>#DIV/0!</v>
      </c>
      <c r="E18" s="2"/>
      <c r="F18" s="55" t="s">
        <v>122</v>
      </c>
      <c r="G18" s="56"/>
      <c r="H18" s="56" t="s">
        <v>102</v>
      </c>
      <c r="I18" s="57"/>
    </row>
    <row r="19" spans="1:9" ht="15" thickBot="1" x14ac:dyDescent="0.35">
      <c r="A19" s="2"/>
      <c r="B19" s="58" t="s">
        <v>119</v>
      </c>
      <c r="C19" s="53"/>
      <c r="D19" s="36" t="e">
        <f>IF(AVERAGE(F8:F9)/AVERAGE(F6:F7)&gt;9.3,"OK","NO OK")</f>
        <v>#DIV/0!</v>
      </c>
      <c r="E19" s="2"/>
      <c r="F19" s="2"/>
      <c r="G19" s="2"/>
      <c r="H19" s="2"/>
      <c r="I19" s="2"/>
    </row>
    <row r="20" spans="1:9" ht="15" thickBot="1" x14ac:dyDescent="0.35">
      <c r="A20" s="2"/>
      <c r="B20" s="55" t="s">
        <v>114</v>
      </c>
      <c r="C20" s="56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3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/>
      <c r="B22" s="23" t="s">
        <v>94</v>
      </c>
      <c r="C22" s="23" t="s">
        <v>103</v>
      </c>
      <c r="D22" s="23" t="s">
        <v>104</v>
      </c>
      <c r="E22" s="23" t="s">
        <v>23</v>
      </c>
      <c r="F22" s="23" t="s">
        <v>25</v>
      </c>
      <c r="G22" s="43" t="s">
        <v>99</v>
      </c>
      <c r="H22" s="43"/>
      <c r="I22" s="2"/>
    </row>
    <row r="23" spans="1:9" x14ac:dyDescent="0.3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44" t="e">
        <f>IF(F23&gt;55,"POSITIVO",IF(F23=0,"S/D",IF(F23&lt;=50,"NEGATIVO",IF(50&lt;F23&gt;55,"INDETERMINADO"))))</f>
        <v>#DIV/0!</v>
      </c>
      <c r="H23" s="44"/>
      <c r="I23" s="2"/>
    </row>
    <row r="24" spans="1:9" x14ac:dyDescent="0.3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41" t="e">
        <f t="shared" ref="G24:G49" si="2">IF(F24&gt;55,"POSITIVO",IF(F24=0,"S/D",IF(F24&lt;=50,"NEGATIVO",IF(50&lt;F24&gt;55,"INDETERMINADO"))))</f>
        <v>#DIV/0!</v>
      </c>
      <c r="H24" s="41"/>
      <c r="I24" s="2"/>
    </row>
    <row r="25" spans="1:9" x14ac:dyDescent="0.3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41" t="e">
        <f t="shared" si="2"/>
        <v>#DIV/0!</v>
      </c>
      <c r="H25" s="41"/>
      <c r="I25" s="2"/>
    </row>
    <row r="26" spans="1:9" x14ac:dyDescent="0.3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41" t="e">
        <f t="shared" si="2"/>
        <v>#DIV/0!</v>
      </c>
      <c r="H26" s="41"/>
      <c r="I26" s="2"/>
    </row>
    <row r="27" spans="1:9" x14ac:dyDescent="0.3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41" t="e">
        <f t="shared" si="2"/>
        <v>#DIV/0!</v>
      </c>
      <c r="H27" s="41"/>
      <c r="I27" s="2"/>
    </row>
    <row r="28" spans="1:9" x14ac:dyDescent="0.3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41" t="e">
        <f t="shared" si="2"/>
        <v>#DIV/0!</v>
      </c>
      <c r="H28" s="41"/>
      <c r="I28" s="2"/>
    </row>
    <row r="29" spans="1:9" x14ac:dyDescent="0.3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41" t="e">
        <f t="shared" si="2"/>
        <v>#DIV/0!</v>
      </c>
      <c r="H29" s="41"/>
      <c r="I29" s="2"/>
    </row>
    <row r="30" spans="1:9" x14ac:dyDescent="0.3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41" t="e">
        <f t="shared" si="2"/>
        <v>#DIV/0!</v>
      </c>
      <c r="H30" s="41"/>
      <c r="I30" s="2"/>
    </row>
    <row r="31" spans="1:9" x14ac:dyDescent="0.3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41" t="e">
        <f t="shared" si="2"/>
        <v>#DIV/0!</v>
      </c>
      <c r="H31" s="41"/>
      <c r="I31" s="2"/>
    </row>
    <row r="32" spans="1:9" x14ac:dyDescent="0.3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41" t="e">
        <f t="shared" si="2"/>
        <v>#DIV/0!</v>
      </c>
      <c r="H32" s="41"/>
      <c r="I32" s="2"/>
    </row>
    <row r="33" spans="1:9" x14ac:dyDescent="0.3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41" t="e">
        <f t="shared" si="2"/>
        <v>#DIV/0!</v>
      </c>
      <c r="H33" s="41"/>
      <c r="I33" s="2"/>
    </row>
    <row r="34" spans="1:9" x14ac:dyDescent="0.3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41" t="e">
        <f t="shared" si="2"/>
        <v>#DIV/0!</v>
      </c>
      <c r="H34" s="41"/>
      <c r="I34" s="2"/>
    </row>
    <row r="35" spans="1:9" x14ac:dyDescent="0.3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41" t="e">
        <f t="shared" si="2"/>
        <v>#DIV/0!</v>
      </c>
      <c r="H35" s="41"/>
      <c r="I35" s="2"/>
    </row>
    <row r="36" spans="1:9" x14ac:dyDescent="0.3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41" t="e">
        <f t="shared" si="2"/>
        <v>#DIV/0!</v>
      </c>
      <c r="H36" s="41"/>
      <c r="I36" s="2"/>
    </row>
    <row r="37" spans="1:9" x14ac:dyDescent="0.3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41" t="e">
        <f t="shared" si="2"/>
        <v>#DIV/0!</v>
      </c>
      <c r="H37" s="41"/>
      <c r="I37" s="2"/>
    </row>
    <row r="38" spans="1:9" x14ac:dyDescent="0.3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41" t="e">
        <f t="shared" si="2"/>
        <v>#DIV/0!</v>
      </c>
      <c r="H38" s="41"/>
      <c r="I38" s="2"/>
    </row>
    <row r="39" spans="1:9" x14ac:dyDescent="0.3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41" t="e">
        <f t="shared" si="2"/>
        <v>#DIV/0!</v>
      </c>
      <c r="H39" s="41"/>
      <c r="I39" s="2"/>
    </row>
    <row r="40" spans="1:9" x14ac:dyDescent="0.3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41" t="e">
        <f t="shared" si="2"/>
        <v>#DIV/0!</v>
      </c>
      <c r="H40" s="41"/>
      <c r="I40" s="2"/>
    </row>
    <row r="41" spans="1:9" x14ac:dyDescent="0.3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41" t="e">
        <f t="shared" si="2"/>
        <v>#DIV/0!</v>
      </c>
      <c r="H41" s="41"/>
      <c r="I41" s="2"/>
    </row>
    <row r="42" spans="1:9" x14ac:dyDescent="0.3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41" t="e">
        <f t="shared" si="2"/>
        <v>#DIV/0!</v>
      </c>
      <c r="H42" s="41"/>
      <c r="I42" s="2"/>
    </row>
    <row r="43" spans="1:9" x14ac:dyDescent="0.3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41" t="e">
        <f t="shared" si="2"/>
        <v>#DIV/0!</v>
      </c>
      <c r="H43" s="41"/>
      <c r="I43" s="2"/>
    </row>
    <row r="44" spans="1:9" x14ac:dyDescent="0.3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41" t="e">
        <f t="shared" si="2"/>
        <v>#DIV/0!</v>
      </c>
      <c r="H44" s="41"/>
      <c r="I44" s="2"/>
    </row>
    <row r="45" spans="1:9" x14ac:dyDescent="0.3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41" t="e">
        <f t="shared" si="2"/>
        <v>#DIV/0!</v>
      </c>
      <c r="H45" s="41"/>
      <c r="I45" s="2"/>
    </row>
    <row r="46" spans="1:9" x14ac:dyDescent="0.3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41" t="e">
        <f t="shared" si="2"/>
        <v>#DIV/0!</v>
      </c>
      <c r="H46" s="41"/>
      <c r="I46" s="2"/>
    </row>
    <row r="47" spans="1:9" x14ac:dyDescent="0.3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41" t="e">
        <f t="shared" si="2"/>
        <v>#DIV/0!</v>
      </c>
      <c r="H47" s="41"/>
      <c r="I47" s="2"/>
    </row>
    <row r="48" spans="1:9" x14ac:dyDescent="0.3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41" t="e">
        <f t="shared" si="2"/>
        <v>#DIV/0!</v>
      </c>
      <c r="H48" s="41"/>
      <c r="I48" s="2"/>
    </row>
    <row r="49" spans="1:9" x14ac:dyDescent="0.3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42" t="e">
        <f t="shared" si="2"/>
        <v>#DIV/0!</v>
      </c>
      <c r="H49" s="42"/>
      <c r="I49" s="2"/>
    </row>
    <row r="50" spans="1:9" ht="15" customHeight="1" x14ac:dyDescent="0.3">
      <c r="A50" s="20"/>
      <c r="B50" s="39" t="s">
        <v>113</v>
      </c>
      <c r="C50" s="39"/>
      <c r="D50" s="39"/>
      <c r="E50" s="39"/>
      <c r="F50" s="39"/>
      <c r="G50" s="40"/>
      <c r="H50" s="40"/>
      <c r="I50" s="20"/>
    </row>
    <row r="51" spans="1:9" x14ac:dyDescent="0.3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3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3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3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3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jLF9ELXIhZDPoBOROlJkI3SSZs5DIjl3OnSgDVsbEtnTIQ5zzU8IkBCvmvViK3NTg63GWLHQH6odKMnRgR1Ifw==" saltValue="uGPYKIhzo/QHWZwyfLtF5A==" spinCount="100000" sheet="1" objects="1" scenarios="1"/>
  <mergeCells count="48"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  <mergeCell ref="D2:E2"/>
    <mergeCell ref="D1:E1"/>
    <mergeCell ref="A5:D5"/>
    <mergeCell ref="H1:I1"/>
    <mergeCell ref="B15:D15"/>
    <mergeCell ref="F15:G15"/>
    <mergeCell ref="H15:I15"/>
    <mergeCell ref="H3:I3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G20 D16:D18 D20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zoomScaleNormal="100" workbookViewId="0">
      <selection activeCell="J3" sqref="J3:L3"/>
    </sheetView>
  </sheetViews>
  <sheetFormatPr defaultColWidth="9.109375" defaultRowHeight="14.4" x14ac:dyDescent="0.3"/>
  <cols>
    <col min="1" max="9" width="8.6640625" customWidth="1"/>
  </cols>
  <sheetData>
    <row r="1" spans="1:12" ht="21.75" customHeight="1" x14ac:dyDescent="0.3">
      <c r="A1" s="2"/>
      <c r="B1" s="2"/>
      <c r="C1" s="2"/>
      <c r="D1" s="11" t="s">
        <v>26</v>
      </c>
      <c r="E1" s="46">
        <f ca="1">TODAY()</f>
        <v>45894</v>
      </c>
      <c r="F1" s="46"/>
      <c r="G1" s="24"/>
      <c r="H1" s="12"/>
      <c r="I1" s="11" t="s">
        <v>69</v>
      </c>
      <c r="J1" s="48"/>
      <c r="K1" s="48"/>
      <c r="L1" s="2"/>
    </row>
    <row r="2" spans="1:12" ht="21.75" customHeight="1" x14ac:dyDescent="0.3">
      <c r="A2" s="2"/>
      <c r="B2" s="2"/>
      <c r="C2" s="2"/>
      <c r="D2" s="11" t="s">
        <v>27</v>
      </c>
      <c r="E2" s="45"/>
      <c r="F2" s="45"/>
      <c r="G2" s="25"/>
      <c r="H2" s="13"/>
      <c r="I2" s="11" t="s">
        <v>96</v>
      </c>
      <c r="J2" s="31"/>
      <c r="K2" s="31"/>
      <c r="L2" s="2"/>
    </row>
    <row r="3" spans="1:12" ht="21.75" customHeight="1" thickBot="1" x14ac:dyDescent="0.35">
      <c r="A3" s="9"/>
      <c r="B3" s="9"/>
      <c r="C3" s="1"/>
      <c r="D3" s="10" t="s">
        <v>68</v>
      </c>
      <c r="E3" s="14" t="s">
        <v>115</v>
      </c>
      <c r="F3" s="10"/>
      <c r="G3" s="10"/>
      <c r="H3" s="10"/>
      <c r="I3" s="10"/>
      <c r="J3" s="62" t="s">
        <v>124</v>
      </c>
      <c r="K3" s="62"/>
      <c r="L3" s="62"/>
    </row>
    <row r="4" spans="1:12" ht="12.75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47" t="s">
        <v>112</v>
      </c>
      <c r="B5" s="47"/>
      <c r="C5" s="47"/>
      <c r="D5" s="47"/>
      <c r="E5" s="16"/>
      <c r="F5" s="26"/>
      <c r="G5" s="26"/>
      <c r="H5" s="26"/>
      <c r="I5" s="26"/>
      <c r="J5" s="26"/>
      <c r="K5" s="26"/>
      <c r="L5" s="26"/>
    </row>
    <row r="6" spans="1:12" x14ac:dyDescent="0.3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3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105</v>
      </c>
    </row>
    <row r="8" spans="1:12" x14ac:dyDescent="0.3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106</v>
      </c>
    </row>
    <row r="9" spans="1:12" x14ac:dyDescent="0.3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107</v>
      </c>
    </row>
    <row r="10" spans="1:12" x14ac:dyDescent="0.3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108</v>
      </c>
    </row>
    <row r="11" spans="1:12" x14ac:dyDescent="0.3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109</v>
      </c>
    </row>
    <row r="12" spans="1:12" x14ac:dyDescent="0.3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110</v>
      </c>
    </row>
    <row r="13" spans="1:12" x14ac:dyDescent="0.3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111</v>
      </c>
    </row>
    <row r="14" spans="1:12" x14ac:dyDescent="0.3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3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3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3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3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3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3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3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" thickBot="1" x14ac:dyDescent="0.35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3">
      <c r="A25" s="2"/>
      <c r="B25" s="2"/>
      <c r="C25" s="49" t="s">
        <v>24</v>
      </c>
      <c r="D25" s="50"/>
      <c r="E25" s="51"/>
      <c r="F25" s="2"/>
      <c r="G25" s="49" t="s">
        <v>98</v>
      </c>
      <c r="H25" s="50"/>
      <c r="I25" s="50" t="s">
        <v>99</v>
      </c>
      <c r="J25" s="51"/>
      <c r="K25" s="2"/>
      <c r="L25" s="2"/>
    </row>
    <row r="26" spans="1:12" x14ac:dyDescent="0.3">
      <c r="A26" s="2"/>
      <c r="B26" s="2"/>
      <c r="C26" s="58" t="s">
        <v>118</v>
      </c>
      <c r="D26" s="53"/>
      <c r="E26" s="36" t="e">
        <f>IF(AVERAGE(A18:A19)&gt;1.4,"OK","NO OK")</f>
        <v>#DIV/0!</v>
      </c>
      <c r="F26" s="2"/>
      <c r="G26" s="59" t="s">
        <v>120</v>
      </c>
      <c r="H26" s="60"/>
      <c r="I26" s="53" t="s">
        <v>100</v>
      </c>
      <c r="J26" s="54"/>
      <c r="K26" s="2"/>
      <c r="L26" s="2"/>
    </row>
    <row r="27" spans="1:12" x14ac:dyDescent="0.3">
      <c r="A27" s="2"/>
      <c r="B27" s="2"/>
      <c r="C27" s="58" t="s">
        <v>117</v>
      </c>
      <c r="D27" s="53"/>
      <c r="E27" s="36" t="e">
        <f>IF(AVERAGE(A16:A17)&lt; 0.15,"OK","NO OK")</f>
        <v>#DIV/0!</v>
      </c>
      <c r="F27" s="2"/>
      <c r="G27" s="58" t="s">
        <v>121</v>
      </c>
      <c r="H27" s="53"/>
      <c r="I27" s="53" t="s">
        <v>101</v>
      </c>
      <c r="J27" s="54"/>
      <c r="K27" s="2"/>
      <c r="L27" s="2"/>
    </row>
    <row r="28" spans="1:12" ht="15" thickBot="1" x14ac:dyDescent="0.35">
      <c r="A28" s="2"/>
      <c r="B28" s="2"/>
      <c r="C28" s="58" t="s">
        <v>116</v>
      </c>
      <c r="D28" s="53"/>
      <c r="E28" s="36" t="e">
        <f>IF(AVERAGE(A20)&lt; 0.11,"OK","NO OK")</f>
        <v>#DIV/0!</v>
      </c>
      <c r="F28" s="2"/>
      <c r="G28" s="55" t="s">
        <v>122</v>
      </c>
      <c r="H28" s="56"/>
      <c r="I28" s="56" t="s">
        <v>102</v>
      </c>
      <c r="J28" s="57"/>
      <c r="K28" s="2"/>
      <c r="L28" s="2"/>
    </row>
    <row r="29" spans="1:12" ht="15" thickBot="1" x14ac:dyDescent="0.35">
      <c r="A29" s="2"/>
      <c r="B29" s="2"/>
      <c r="C29" s="58" t="s">
        <v>119</v>
      </c>
      <c r="D29" s="53"/>
      <c r="E29" s="36" t="e">
        <f>IF(AVERAGE(A18:A19)/AVERAGE(A16:A17)&gt;9.3,"OK","NO OK")</f>
        <v>#DIV/0!</v>
      </c>
      <c r="F29" s="2"/>
      <c r="G29" s="2"/>
      <c r="H29" s="2"/>
      <c r="I29" s="2"/>
      <c r="J29" s="2"/>
      <c r="K29" s="2"/>
      <c r="L29" s="2"/>
    </row>
    <row r="30" spans="1:12" ht="15" thickBot="1" x14ac:dyDescent="0.35">
      <c r="B30" s="2"/>
      <c r="C30" s="55" t="s">
        <v>114</v>
      </c>
      <c r="D30" s="56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3">
      <c r="A32" s="2"/>
      <c r="B32" s="2"/>
      <c r="C32" s="23" t="s">
        <v>94</v>
      </c>
      <c r="D32" s="23" t="s">
        <v>103</v>
      </c>
      <c r="E32" s="23" t="s">
        <v>104</v>
      </c>
      <c r="F32" s="23" t="s">
        <v>23</v>
      </c>
      <c r="G32" s="23" t="s">
        <v>25</v>
      </c>
      <c r="H32" s="61" t="s">
        <v>99</v>
      </c>
      <c r="I32" s="61"/>
      <c r="J32" s="2"/>
      <c r="K32" s="2"/>
      <c r="L32" s="2"/>
    </row>
    <row r="33" spans="1:12" x14ac:dyDescent="0.3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41" t="e">
        <f>IF(G33&gt;55,"POSITIVO",IF(G33=0,"S/D",IF(G33&lt;=50,"NEGATIVO",IF(50&lt;G33&gt;55,"INDETERMINADO"))))</f>
        <v>#DIV/0!</v>
      </c>
      <c r="I33" s="41"/>
      <c r="J33" s="2"/>
      <c r="K33" s="2"/>
      <c r="L33" s="2"/>
    </row>
    <row r="34" spans="1:12" x14ac:dyDescent="0.3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41" t="e">
        <f t="shared" ref="H34:H97" si="1">IF(G34&gt;55,"POSITIVO",IF(G34=0,"S/D",IF(G34&lt;=50,"NEGATIVO",IF(50&lt;G34&gt;55,"INDETERMINADO"))))</f>
        <v>#DIV/0!</v>
      </c>
      <c r="I34" s="41"/>
      <c r="J34" s="2"/>
      <c r="K34" s="2"/>
      <c r="L34" s="2"/>
    </row>
    <row r="35" spans="1:12" x14ac:dyDescent="0.3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41" t="e">
        <f t="shared" si="1"/>
        <v>#DIV/0!</v>
      </c>
      <c r="I35" s="41"/>
      <c r="J35" s="2"/>
      <c r="K35" s="2"/>
      <c r="L35" s="2"/>
    </row>
    <row r="36" spans="1:12" x14ac:dyDescent="0.3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41" t="e">
        <f t="shared" si="1"/>
        <v>#DIV/0!</v>
      </c>
      <c r="I36" s="41"/>
      <c r="J36" s="2"/>
      <c r="K36" s="2"/>
      <c r="L36" s="2"/>
    </row>
    <row r="37" spans="1:12" x14ac:dyDescent="0.3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41" t="e">
        <f t="shared" si="1"/>
        <v>#DIV/0!</v>
      </c>
      <c r="I37" s="41"/>
      <c r="J37" s="2"/>
      <c r="K37" s="2"/>
      <c r="L37" s="2"/>
    </row>
    <row r="38" spans="1:12" x14ac:dyDescent="0.3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41" t="e">
        <f t="shared" si="1"/>
        <v>#DIV/0!</v>
      </c>
      <c r="I38" s="41"/>
      <c r="J38" s="2"/>
      <c r="K38" s="2"/>
      <c r="L38" s="2"/>
    </row>
    <row r="39" spans="1:12" x14ac:dyDescent="0.3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41" t="e">
        <f t="shared" si="1"/>
        <v>#DIV/0!</v>
      </c>
      <c r="I39" s="41"/>
      <c r="J39" s="2"/>
      <c r="K39" s="2"/>
      <c r="L39" s="2"/>
    </row>
    <row r="40" spans="1:12" x14ac:dyDescent="0.3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41" t="e">
        <f t="shared" si="1"/>
        <v>#DIV/0!</v>
      </c>
      <c r="I40" s="41"/>
      <c r="J40" s="2"/>
      <c r="K40" s="2"/>
      <c r="L40" s="2"/>
    </row>
    <row r="41" spans="1:12" x14ac:dyDescent="0.3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41" t="e">
        <f t="shared" si="1"/>
        <v>#DIV/0!</v>
      </c>
      <c r="I41" s="41"/>
      <c r="J41" s="2"/>
      <c r="K41" s="2"/>
      <c r="L41" s="2"/>
    </row>
    <row r="42" spans="1:12" x14ac:dyDescent="0.3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41" t="e">
        <f t="shared" si="1"/>
        <v>#DIV/0!</v>
      </c>
      <c r="I42" s="41"/>
      <c r="J42" s="2"/>
      <c r="K42" s="2"/>
      <c r="L42" s="2"/>
    </row>
    <row r="43" spans="1:12" x14ac:dyDescent="0.3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41" t="e">
        <f t="shared" si="1"/>
        <v>#DIV/0!</v>
      </c>
      <c r="I43" s="41"/>
      <c r="J43" s="2"/>
      <c r="K43" s="2"/>
      <c r="L43" s="2"/>
    </row>
    <row r="44" spans="1:12" x14ac:dyDescent="0.3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41" t="e">
        <f t="shared" si="1"/>
        <v>#DIV/0!</v>
      </c>
      <c r="I44" s="41"/>
      <c r="J44" s="2"/>
      <c r="K44" s="2"/>
      <c r="L44" s="2"/>
    </row>
    <row r="45" spans="1:12" x14ac:dyDescent="0.3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41" t="e">
        <f t="shared" si="1"/>
        <v>#DIV/0!</v>
      </c>
      <c r="I45" s="41"/>
      <c r="J45" s="2"/>
      <c r="K45" s="2"/>
      <c r="L45" s="2"/>
    </row>
    <row r="46" spans="1:12" x14ac:dyDescent="0.3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41" t="e">
        <f t="shared" si="1"/>
        <v>#DIV/0!</v>
      </c>
      <c r="I46" s="41"/>
      <c r="J46" s="2"/>
      <c r="K46" s="2"/>
      <c r="L46" s="2"/>
    </row>
    <row r="47" spans="1:12" x14ac:dyDescent="0.3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41" t="e">
        <f t="shared" si="1"/>
        <v>#DIV/0!</v>
      </c>
      <c r="I47" s="41"/>
      <c r="J47" s="2"/>
      <c r="K47" s="2"/>
      <c r="L47" s="2"/>
    </row>
    <row r="48" spans="1:12" x14ac:dyDescent="0.3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41" t="e">
        <f t="shared" si="1"/>
        <v>#DIV/0!</v>
      </c>
      <c r="I48" s="41"/>
      <c r="J48" s="2"/>
      <c r="K48" s="2"/>
      <c r="L48" s="2"/>
    </row>
    <row r="49" spans="1:12" x14ac:dyDescent="0.3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41" t="e">
        <f t="shared" si="1"/>
        <v>#DIV/0!</v>
      </c>
      <c r="I49" s="41"/>
      <c r="J49" s="2"/>
      <c r="K49" s="2"/>
      <c r="L49" s="2"/>
    </row>
    <row r="50" spans="1:12" x14ac:dyDescent="0.3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41" t="e">
        <f t="shared" si="1"/>
        <v>#DIV/0!</v>
      </c>
      <c r="I50" s="41"/>
      <c r="J50" s="2"/>
      <c r="K50" s="2"/>
      <c r="L50" s="2"/>
    </row>
    <row r="51" spans="1:12" x14ac:dyDescent="0.3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41" t="e">
        <f t="shared" si="1"/>
        <v>#DIV/0!</v>
      </c>
      <c r="I51" s="41"/>
      <c r="J51" s="2"/>
      <c r="K51" s="2"/>
      <c r="L51" s="2"/>
    </row>
    <row r="52" spans="1:12" x14ac:dyDescent="0.3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41" t="e">
        <f t="shared" si="1"/>
        <v>#DIV/0!</v>
      </c>
      <c r="I52" s="41"/>
      <c r="J52" s="2"/>
      <c r="K52" s="2"/>
      <c r="L52" s="2"/>
    </row>
    <row r="53" spans="1:12" x14ac:dyDescent="0.3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41" t="e">
        <f t="shared" si="1"/>
        <v>#DIV/0!</v>
      </c>
      <c r="I53" s="41"/>
      <c r="J53" s="2"/>
      <c r="K53" s="2"/>
      <c r="L53" s="2"/>
    </row>
    <row r="54" spans="1:12" x14ac:dyDescent="0.3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41" t="e">
        <f t="shared" si="1"/>
        <v>#DIV/0!</v>
      </c>
      <c r="I54" s="41"/>
      <c r="J54" s="2"/>
      <c r="K54" s="2"/>
      <c r="L54" s="2"/>
    </row>
    <row r="55" spans="1:12" x14ac:dyDescent="0.3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41" t="e">
        <f t="shared" si="1"/>
        <v>#DIV/0!</v>
      </c>
      <c r="I55" s="41"/>
      <c r="J55" s="2"/>
      <c r="K55" s="2"/>
      <c r="L55" s="2"/>
    </row>
    <row r="56" spans="1:12" x14ac:dyDescent="0.3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41" t="e">
        <f t="shared" si="1"/>
        <v>#DIV/0!</v>
      </c>
      <c r="I56" s="41"/>
      <c r="J56" s="2"/>
      <c r="K56" s="2"/>
      <c r="L56" s="2"/>
    </row>
    <row r="57" spans="1:12" x14ac:dyDescent="0.3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41" t="e">
        <f t="shared" si="1"/>
        <v>#DIV/0!</v>
      </c>
      <c r="I57" s="41"/>
      <c r="J57" s="2"/>
      <c r="K57" s="2"/>
      <c r="L57" s="2"/>
    </row>
    <row r="58" spans="1:12" x14ac:dyDescent="0.3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41" t="e">
        <f t="shared" si="1"/>
        <v>#DIV/0!</v>
      </c>
      <c r="I58" s="41"/>
      <c r="J58" s="2"/>
      <c r="K58" s="2"/>
      <c r="L58" s="2"/>
    </row>
    <row r="59" spans="1:12" x14ac:dyDescent="0.3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41" t="e">
        <f t="shared" si="1"/>
        <v>#DIV/0!</v>
      </c>
      <c r="I59" s="41"/>
      <c r="J59" s="2"/>
      <c r="K59" s="2"/>
      <c r="L59" s="2"/>
    </row>
    <row r="60" spans="1:12" ht="15" customHeight="1" x14ac:dyDescent="0.3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41" t="e">
        <f t="shared" si="1"/>
        <v>#DIV/0!</v>
      </c>
      <c r="I60" s="41"/>
      <c r="J60" s="20"/>
      <c r="K60" s="2"/>
      <c r="L60" s="2"/>
    </row>
    <row r="61" spans="1:12" x14ac:dyDescent="0.3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41" t="e">
        <f t="shared" si="1"/>
        <v>#DIV/0!</v>
      </c>
      <c r="I61" s="41"/>
      <c r="J61" s="20"/>
      <c r="K61" s="2"/>
      <c r="L61" s="2"/>
    </row>
    <row r="62" spans="1:12" x14ac:dyDescent="0.3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41" t="e">
        <f t="shared" si="1"/>
        <v>#DIV/0!</v>
      </c>
      <c r="I62" s="41"/>
      <c r="J62" s="20"/>
      <c r="K62" s="2"/>
      <c r="L62" s="2"/>
    </row>
    <row r="63" spans="1:12" x14ac:dyDescent="0.3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41" t="e">
        <f t="shared" si="1"/>
        <v>#DIV/0!</v>
      </c>
      <c r="I63" s="41"/>
      <c r="J63" s="20"/>
      <c r="K63" s="2"/>
      <c r="L63" s="2"/>
    </row>
    <row r="64" spans="1:12" x14ac:dyDescent="0.3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41" t="e">
        <f t="shared" si="1"/>
        <v>#DIV/0!</v>
      </c>
      <c r="I64" s="41"/>
      <c r="J64" s="20"/>
      <c r="K64" s="2"/>
      <c r="L64" s="2"/>
    </row>
    <row r="65" spans="1:12" x14ac:dyDescent="0.3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41" t="e">
        <f t="shared" si="1"/>
        <v>#DIV/0!</v>
      </c>
      <c r="I65" s="41"/>
      <c r="J65" s="20"/>
      <c r="K65" s="2"/>
      <c r="L65" s="2"/>
    </row>
    <row r="66" spans="1:12" x14ac:dyDescent="0.3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41" t="e">
        <f t="shared" si="1"/>
        <v>#DIV/0!</v>
      </c>
      <c r="I66" s="41"/>
      <c r="J66" s="2"/>
      <c r="K66" s="2"/>
      <c r="L66" s="2"/>
    </row>
    <row r="67" spans="1:12" x14ac:dyDescent="0.3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41" t="e">
        <f t="shared" si="1"/>
        <v>#DIV/0!</v>
      </c>
      <c r="I67" s="41"/>
      <c r="J67" s="2"/>
      <c r="K67" s="2"/>
      <c r="L67" s="2"/>
    </row>
    <row r="68" spans="1:12" x14ac:dyDescent="0.3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41" t="e">
        <f t="shared" si="1"/>
        <v>#DIV/0!</v>
      </c>
      <c r="I68" s="41"/>
      <c r="J68" s="2"/>
      <c r="K68" s="2"/>
      <c r="L68" s="2"/>
    </row>
    <row r="69" spans="1:12" x14ac:dyDescent="0.3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41" t="e">
        <f t="shared" si="1"/>
        <v>#DIV/0!</v>
      </c>
      <c r="I69" s="41"/>
      <c r="J69" s="2"/>
      <c r="K69" s="2"/>
      <c r="L69" s="2"/>
    </row>
    <row r="70" spans="1:12" x14ac:dyDescent="0.3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41" t="e">
        <f t="shared" si="1"/>
        <v>#DIV/0!</v>
      </c>
      <c r="I70" s="41"/>
      <c r="J70" s="2"/>
      <c r="K70" s="2"/>
      <c r="L70" s="2"/>
    </row>
    <row r="71" spans="1:12" x14ac:dyDescent="0.3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41" t="e">
        <f t="shared" si="1"/>
        <v>#DIV/0!</v>
      </c>
      <c r="I71" s="41"/>
      <c r="J71" s="2"/>
      <c r="K71" s="2"/>
      <c r="L71" s="2"/>
    </row>
    <row r="72" spans="1:12" x14ac:dyDescent="0.3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41" t="e">
        <f t="shared" si="1"/>
        <v>#DIV/0!</v>
      </c>
      <c r="I72" s="41"/>
      <c r="J72" s="2"/>
      <c r="K72" s="2"/>
      <c r="L72" s="2"/>
    </row>
    <row r="73" spans="1:12" x14ac:dyDescent="0.3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41" t="e">
        <f t="shared" si="1"/>
        <v>#DIV/0!</v>
      </c>
      <c r="I73" s="41"/>
      <c r="J73" s="2"/>
      <c r="K73" s="2"/>
      <c r="L73" s="2"/>
    </row>
    <row r="74" spans="1:12" x14ac:dyDescent="0.3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41" t="e">
        <f t="shared" si="1"/>
        <v>#DIV/0!</v>
      </c>
      <c r="I74" s="41"/>
      <c r="J74" s="2"/>
      <c r="K74" s="2"/>
      <c r="L74" s="2"/>
    </row>
    <row r="75" spans="1:12" x14ac:dyDescent="0.3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41" t="e">
        <f t="shared" si="1"/>
        <v>#DIV/0!</v>
      </c>
      <c r="I75" s="41"/>
      <c r="J75" s="2"/>
      <c r="K75" s="2"/>
      <c r="L75" s="2"/>
    </row>
    <row r="76" spans="1:12" x14ac:dyDescent="0.3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41" t="e">
        <f t="shared" si="1"/>
        <v>#DIV/0!</v>
      </c>
      <c r="I76" s="41"/>
      <c r="J76" s="2"/>
      <c r="K76" s="2"/>
      <c r="L76" s="2"/>
    </row>
    <row r="77" spans="1:12" x14ac:dyDescent="0.3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41" t="e">
        <f t="shared" si="1"/>
        <v>#DIV/0!</v>
      </c>
      <c r="I77" s="41"/>
      <c r="J77" s="2"/>
      <c r="K77" s="2"/>
      <c r="L77" s="2"/>
    </row>
    <row r="78" spans="1:12" x14ac:dyDescent="0.3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41" t="e">
        <f t="shared" si="1"/>
        <v>#DIV/0!</v>
      </c>
      <c r="I78" s="41"/>
      <c r="J78" s="2"/>
      <c r="K78" s="2"/>
      <c r="L78" s="2"/>
    </row>
    <row r="79" spans="1:12" x14ac:dyDescent="0.3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41" t="e">
        <f t="shared" si="1"/>
        <v>#DIV/0!</v>
      </c>
      <c r="I79" s="41"/>
      <c r="J79" s="2"/>
      <c r="K79" s="2"/>
      <c r="L79" s="2"/>
    </row>
    <row r="80" spans="1:12" x14ac:dyDescent="0.3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41" t="e">
        <f t="shared" si="1"/>
        <v>#DIV/0!</v>
      </c>
      <c r="I80" s="41"/>
      <c r="J80" s="2"/>
      <c r="K80" s="2"/>
      <c r="L80" s="2"/>
    </row>
    <row r="81" spans="1:12" x14ac:dyDescent="0.3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41" t="e">
        <f t="shared" si="1"/>
        <v>#DIV/0!</v>
      </c>
      <c r="I81" s="41"/>
      <c r="J81" s="2"/>
      <c r="K81" s="2"/>
      <c r="L81" s="2"/>
    </row>
    <row r="82" spans="1:12" x14ac:dyDescent="0.3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41" t="e">
        <f t="shared" si="1"/>
        <v>#DIV/0!</v>
      </c>
      <c r="I82" s="41"/>
      <c r="J82" s="2"/>
      <c r="K82" s="2"/>
      <c r="L82" s="2"/>
    </row>
    <row r="83" spans="1:12" x14ac:dyDescent="0.3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41" t="e">
        <f t="shared" si="1"/>
        <v>#DIV/0!</v>
      </c>
      <c r="I83" s="41"/>
      <c r="J83" s="2"/>
      <c r="K83" s="2"/>
      <c r="L83" s="2"/>
    </row>
    <row r="84" spans="1:12" x14ac:dyDescent="0.3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41" t="e">
        <f t="shared" si="1"/>
        <v>#DIV/0!</v>
      </c>
      <c r="I84" s="41"/>
      <c r="J84" s="2"/>
      <c r="K84" s="2"/>
      <c r="L84" s="2"/>
    </row>
    <row r="85" spans="1:12" x14ac:dyDescent="0.3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41" t="e">
        <f t="shared" si="1"/>
        <v>#DIV/0!</v>
      </c>
      <c r="I85" s="41"/>
      <c r="J85" s="2"/>
      <c r="K85" s="2"/>
      <c r="L85" s="2"/>
    </row>
    <row r="86" spans="1:12" x14ac:dyDescent="0.3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41" t="e">
        <f t="shared" si="1"/>
        <v>#DIV/0!</v>
      </c>
      <c r="I86" s="41"/>
      <c r="J86" s="2"/>
      <c r="K86" s="2"/>
      <c r="L86" s="2"/>
    </row>
    <row r="87" spans="1:12" x14ac:dyDescent="0.3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41" t="e">
        <f t="shared" si="1"/>
        <v>#DIV/0!</v>
      </c>
      <c r="I87" s="41"/>
      <c r="J87" s="2"/>
      <c r="K87" s="2"/>
      <c r="L87" s="2"/>
    </row>
    <row r="88" spans="1:12" x14ac:dyDescent="0.3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41" t="e">
        <f t="shared" si="1"/>
        <v>#DIV/0!</v>
      </c>
      <c r="I88" s="41"/>
      <c r="J88" s="2"/>
      <c r="K88" s="2"/>
      <c r="L88" s="2"/>
    </row>
    <row r="89" spans="1:12" x14ac:dyDescent="0.3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41" t="e">
        <f t="shared" si="1"/>
        <v>#DIV/0!</v>
      </c>
      <c r="I89" s="41"/>
      <c r="J89" s="2"/>
      <c r="K89" s="2"/>
      <c r="L89" s="2"/>
    </row>
    <row r="90" spans="1:12" x14ac:dyDescent="0.3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41" t="e">
        <f t="shared" si="1"/>
        <v>#DIV/0!</v>
      </c>
      <c r="I90" s="41"/>
      <c r="J90" s="2"/>
      <c r="K90" s="2"/>
      <c r="L90" s="2"/>
    </row>
    <row r="91" spans="1:12" x14ac:dyDescent="0.3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41" t="e">
        <f t="shared" si="1"/>
        <v>#DIV/0!</v>
      </c>
      <c r="I91" s="41"/>
      <c r="J91" s="2"/>
      <c r="K91" s="2"/>
      <c r="L91" s="2"/>
    </row>
    <row r="92" spans="1:12" x14ac:dyDescent="0.3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41" t="e">
        <f t="shared" si="1"/>
        <v>#DIV/0!</v>
      </c>
      <c r="I92" s="41"/>
      <c r="J92" s="2"/>
      <c r="K92" s="2"/>
      <c r="L92" s="2"/>
    </row>
    <row r="93" spans="1:12" x14ac:dyDescent="0.3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41" t="e">
        <f t="shared" si="1"/>
        <v>#DIV/0!</v>
      </c>
      <c r="I93" s="41"/>
      <c r="J93" s="2"/>
      <c r="K93" s="2"/>
      <c r="L93" s="2"/>
    </row>
    <row r="94" spans="1:12" x14ac:dyDescent="0.3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41" t="e">
        <f t="shared" si="1"/>
        <v>#DIV/0!</v>
      </c>
      <c r="I94" s="41"/>
      <c r="J94" s="2"/>
      <c r="K94" s="2"/>
      <c r="L94" s="2"/>
    </row>
    <row r="95" spans="1:12" x14ac:dyDescent="0.3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41" t="e">
        <f t="shared" si="1"/>
        <v>#DIV/0!</v>
      </c>
      <c r="I95" s="41"/>
      <c r="J95" s="2"/>
      <c r="K95" s="2"/>
      <c r="L95" s="2"/>
    </row>
    <row r="96" spans="1:12" x14ac:dyDescent="0.3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41" t="e">
        <f t="shared" si="1"/>
        <v>#DIV/0!</v>
      </c>
      <c r="I96" s="41"/>
      <c r="J96" s="2"/>
      <c r="K96" s="2"/>
      <c r="L96" s="2"/>
    </row>
    <row r="97" spans="1:12" x14ac:dyDescent="0.3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41" t="e">
        <f t="shared" si="1"/>
        <v>#DIV/0!</v>
      </c>
      <c r="I97" s="41"/>
      <c r="J97" s="2"/>
      <c r="K97" s="2"/>
      <c r="L97" s="2"/>
    </row>
    <row r="98" spans="1:12" x14ac:dyDescent="0.3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41" t="e">
        <f t="shared" ref="H98:H123" si="11">IF(G98&gt;55,"POSITIVO",IF(G98=0,"S/D",IF(G98&lt;=50,"NEGATIVO",IF(50&lt;G98&gt;55,"INDETERMINADO"))))</f>
        <v>#DIV/0!</v>
      </c>
      <c r="I98" s="41"/>
      <c r="J98" s="2"/>
      <c r="K98" s="2"/>
      <c r="L98" s="2"/>
    </row>
    <row r="99" spans="1:12" x14ac:dyDescent="0.3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41" t="e">
        <f t="shared" si="11"/>
        <v>#DIV/0!</v>
      </c>
      <c r="I99" s="41"/>
      <c r="J99" s="2"/>
      <c r="K99" s="2"/>
      <c r="L99" s="2"/>
    </row>
    <row r="100" spans="1:12" x14ac:dyDescent="0.3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41" t="e">
        <f t="shared" si="11"/>
        <v>#DIV/0!</v>
      </c>
      <c r="I100" s="41"/>
      <c r="J100" s="2"/>
      <c r="K100" s="2"/>
      <c r="L100" s="2"/>
    </row>
    <row r="101" spans="1:12" x14ac:dyDescent="0.3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41" t="e">
        <f t="shared" si="11"/>
        <v>#DIV/0!</v>
      </c>
      <c r="I101" s="41"/>
      <c r="J101" s="2"/>
      <c r="K101" s="2"/>
      <c r="L101" s="2"/>
    </row>
    <row r="102" spans="1:12" x14ac:dyDescent="0.3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41" t="e">
        <f t="shared" si="11"/>
        <v>#DIV/0!</v>
      </c>
      <c r="I102" s="41"/>
      <c r="J102" s="2"/>
      <c r="K102" s="2"/>
      <c r="L102" s="2"/>
    </row>
    <row r="103" spans="1:12" x14ac:dyDescent="0.3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41" t="e">
        <f t="shared" si="11"/>
        <v>#DIV/0!</v>
      </c>
      <c r="I103" s="41"/>
      <c r="J103" s="2"/>
      <c r="K103" s="2"/>
      <c r="L103" s="2"/>
    </row>
    <row r="104" spans="1:12" x14ac:dyDescent="0.3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41" t="e">
        <f t="shared" si="11"/>
        <v>#DIV/0!</v>
      </c>
      <c r="I104" s="41"/>
      <c r="J104" s="2"/>
      <c r="K104" s="2"/>
      <c r="L104" s="2"/>
    </row>
    <row r="105" spans="1:12" x14ac:dyDescent="0.3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41" t="e">
        <f t="shared" si="11"/>
        <v>#DIV/0!</v>
      </c>
      <c r="I105" s="41"/>
      <c r="J105" s="2"/>
      <c r="K105" s="2"/>
      <c r="L105" s="2"/>
    </row>
    <row r="106" spans="1:12" x14ac:dyDescent="0.3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41" t="e">
        <f t="shared" si="11"/>
        <v>#DIV/0!</v>
      </c>
      <c r="I106" s="41"/>
      <c r="J106" s="2"/>
      <c r="K106" s="2"/>
      <c r="L106" s="2"/>
    </row>
    <row r="107" spans="1:12" x14ac:dyDescent="0.3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41" t="e">
        <f t="shared" si="11"/>
        <v>#DIV/0!</v>
      </c>
      <c r="I107" s="41"/>
      <c r="J107" s="2"/>
      <c r="K107" s="2"/>
      <c r="L107" s="2"/>
    </row>
    <row r="108" spans="1:12" x14ac:dyDescent="0.3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41" t="e">
        <f t="shared" si="11"/>
        <v>#DIV/0!</v>
      </c>
      <c r="I108" s="41"/>
      <c r="J108" s="2"/>
      <c r="K108" s="2"/>
      <c r="L108" s="2"/>
    </row>
    <row r="109" spans="1:12" x14ac:dyDescent="0.3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41" t="e">
        <f t="shared" si="11"/>
        <v>#DIV/0!</v>
      </c>
      <c r="I109" s="41"/>
      <c r="J109" s="2"/>
      <c r="K109" s="2"/>
      <c r="L109" s="2"/>
    </row>
    <row r="110" spans="1:12" x14ac:dyDescent="0.3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41" t="e">
        <f t="shared" si="11"/>
        <v>#DIV/0!</v>
      </c>
      <c r="I110" s="41"/>
      <c r="J110" s="2"/>
      <c r="K110" s="2"/>
      <c r="L110" s="2"/>
    </row>
    <row r="111" spans="1:12" x14ac:dyDescent="0.3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41" t="e">
        <f t="shared" si="11"/>
        <v>#DIV/0!</v>
      </c>
      <c r="I111" s="41"/>
      <c r="J111" s="2"/>
      <c r="K111" s="2"/>
      <c r="L111" s="2"/>
    </row>
    <row r="112" spans="1:12" x14ac:dyDescent="0.3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41" t="e">
        <f t="shared" si="11"/>
        <v>#DIV/0!</v>
      </c>
      <c r="I112" s="41"/>
      <c r="J112" s="2"/>
      <c r="K112" s="2"/>
      <c r="L112" s="2"/>
    </row>
    <row r="113" spans="1:12" x14ac:dyDescent="0.3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41" t="e">
        <f t="shared" si="11"/>
        <v>#DIV/0!</v>
      </c>
      <c r="I113" s="41"/>
      <c r="J113" s="2"/>
      <c r="K113" s="2"/>
      <c r="L113" s="2"/>
    </row>
    <row r="114" spans="1:12" x14ac:dyDescent="0.3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41" t="e">
        <f t="shared" si="11"/>
        <v>#DIV/0!</v>
      </c>
      <c r="I114" s="41"/>
      <c r="J114" s="2"/>
      <c r="K114" s="2"/>
      <c r="L114" s="2"/>
    </row>
    <row r="115" spans="1:12" x14ac:dyDescent="0.3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41" t="e">
        <f t="shared" si="11"/>
        <v>#DIV/0!</v>
      </c>
      <c r="I115" s="41"/>
      <c r="J115" s="2"/>
      <c r="K115" s="2"/>
      <c r="L115" s="2"/>
    </row>
    <row r="116" spans="1:12" x14ac:dyDescent="0.3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41" t="e">
        <f t="shared" si="11"/>
        <v>#DIV/0!</v>
      </c>
      <c r="I116" s="41"/>
      <c r="J116" s="2"/>
      <c r="K116" s="2"/>
      <c r="L116" s="2"/>
    </row>
    <row r="117" spans="1:12" x14ac:dyDescent="0.3">
      <c r="A117" s="2"/>
      <c r="B117" s="2"/>
      <c r="C117" s="4" t="s">
        <v>105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41" t="e">
        <f t="shared" si="11"/>
        <v>#DIV/0!</v>
      </c>
      <c r="I117" s="41"/>
      <c r="J117" s="2"/>
      <c r="K117" s="2"/>
      <c r="L117" s="2"/>
    </row>
    <row r="118" spans="1:12" x14ac:dyDescent="0.3">
      <c r="A118" s="2"/>
      <c r="B118" s="2"/>
      <c r="C118" s="4" t="s">
        <v>106</v>
      </c>
      <c r="D118" s="30"/>
      <c r="E118" s="30"/>
      <c r="F118" s="8">
        <f t="shared" si="14"/>
        <v>0</v>
      </c>
      <c r="G118" s="3" t="e">
        <f t="shared" si="10"/>
        <v>#DIV/0!</v>
      </c>
      <c r="H118" s="41" t="e">
        <f t="shared" si="11"/>
        <v>#DIV/0!</v>
      </c>
      <c r="I118" s="41"/>
      <c r="J118" s="2"/>
      <c r="K118" s="2"/>
      <c r="L118" s="2"/>
    </row>
    <row r="119" spans="1:12" x14ac:dyDescent="0.3">
      <c r="A119" s="2"/>
      <c r="B119" s="2"/>
      <c r="C119" s="4" t="s">
        <v>107</v>
      </c>
      <c r="D119" s="30"/>
      <c r="E119" s="30"/>
      <c r="F119" s="8">
        <f t="shared" si="14"/>
        <v>0</v>
      </c>
      <c r="G119" s="3" t="e">
        <f t="shared" si="10"/>
        <v>#DIV/0!</v>
      </c>
      <c r="H119" s="41" t="e">
        <f t="shared" si="11"/>
        <v>#DIV/0!</v>
      </c>
      <c r="I119" s="41"/>
      <c r="J119" s="2"/>
      <c r="K119" s="2"/>
      <c r="L119" s="2"/>
    </row>
    <row r="120" spans="1:12" x14ac:dyDescent="0.3">
      <c r="A120" s="2"/>
      <c r="B120" s="2"/>
      <c r="C120" s="4" t="s">
        <v>108</v>
      </c>
      <c r="D120" s="30"/>
      <c r="E120" s="30"/>
      <c r="F120" s="8">
        <f t="shared" si="14"/>
        <v>0</v>
      </c>
      <c r="G120" s="3" t="e">
        <f t="shared" si="10"/>
        <v>#DIV/0!</v>
      </c>
      <c r="H120" s="41" t="e">
        <f t="shared" si="11"/>
        <v>#DIV/0!</v>
      </c>
      <c r="I120" s="41"/>
      <c r="J120" s="2"/>
      <c r="K120" s="2"/>
      <c r="L120" s="2"/>
    </row>
    <row r="121" spans="1:12" x14ac:dyDescent="0.3">
      <c r="A121" s="2"/>
      <c r="B121" s="2"/>
      <c r="C121" s="4" t="s">
        <v>109</v>
      </c>
      <c r="D121" s="30"/>
      <c r="E121" s="30"/>
      <c r="F121" s="8">
        <f t="shared" si="14"/>
        <v>0</v>
      </c>
      <c r="G121" s="3" t="e">
        <f t="shared" si="10"/>
        <v>#DIV/0!</v>
      </c>
      <c r="H121" s="41" t="e">
        <f t="shared" si="11"/>
        <v>#DIV/0!</v>
      </c>
      <c r="I121" s="41"/>
      <c r="J121" s="2"/>
      <c r="K121" s="2"/>
      <c r="L121" s="2"/>
    </row>
    <row r="122" spans="1:12" x14ac:dyDescent="0.3">
      <c r="A122" s="2"/>
      <c r="B122" s="2"/>
      <c r="C122" s="4" t="s">
        <v>110</v>
      </c>
      <c r="D122" s="30"/>
      <c r="E122" s="30"/>
      <c r="F122" s="8">
        <f t="shared" si="14"/>
        <v>0</v>
      </c>
      <c r="G122" s="3" t="e">
        <f t="shared" si="10"/>
        <v>#DIV/0!</v>
      </c>
      <c r="H122" s="41" t="e">
        <f t="shared" si="11"/>
        <v>#DIV/0!</v>
      </c>
      <c r="I122" s="41"/>
      <c r="J122" s="2"/>
      <c r="K122" s="2"/>
      <c r="L122" s="2"/>
    </row>
    <row r="123" spans="1:12" x14ac:dyDescent="0.3">
      <c r="A123" s="2"/>
      <c r="B123" s="2"/>
      <c r="C123" s="5" t="s">
        <v>111</v>
      </c>
      <c r="D123" s="30"/>
      <c r="E123" s="30"/>
      <c r="F123" s="8">
        <f t="shared" si="14"/>
        <v>0</v>
      </c>
      <c r="G123" s="28" t="e">
        <f t="shared" si="10"/>
        <v>#DIV/0!</v>
      </c>
      <c r="H123" s="41" t="e">
        <f t="shared" si="11"/>
        <v>#DIV/0!</v>
      </c>
      <c r="I123" s="41"/>
      <c r="J123" s="2"/>
      <c r="K123" s="2"/>
      <c r="L123" s="2"/>
    </row>
    <row r="124" spans="1:12" x14ac:dyDescent="0.3">
      <c r="A124" s="2"/>
      <c r="B124" s="2"/>
      <c r="C124" s="39" t="s">
        <v>113</v>
      </c>
      <c r="D124" s="39"/>
      <c r="E124" s="39"/>
      <c r="F124" s="39"/>
      <c r="G124" s="39"/>
      <c r="H124" s="39"/>
      <c r="I124" s="39"/>
      <c r="J124" s="2"/>
      <c r="K124" s="2"/>
      <c r="L124" s="2"/>
    </row>
    <row r="125" spans="1:12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R/iSZeukrsZQ1EH/l36vEzb5iqHFnmjFlKo6yeOLsi3+Rs/8SmG/QM4IVkW6nTcmyCpo+szHcEY3+qOugM//PQ==" saltValue="1BsV02OMbHrFTbiHiypl1w==" spinCount="100000" sheet="1" objects="1" scenarios="1"/>
  <mergeCells count="112"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scale="97" orientation="portrait" horizontalDpi="1200" verticalDpi="1200" r:id="rId1"/>
  <ignoredErrors>
    <ignoredError sqref="E30:H30 F28 F26 F27 F29:H29 E26:E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Andres Ciocchini</cp:lastModifiedBy>
  <cp:lastPrinted>2025-08-19T13:37:19Z</cp:lastPrinted>
  <dcterms:created xsi:type="dcterms:W3CDTF">2021-09-02T16:47:14Z</dcterms:created>
  <dcterms:modified xsi:type="dcterms:W3CDTF">2025-08-25T17:40:36Z</dcterms:modified>
</cp:coreProperties>
</file>